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December 2023\"/>
    </mc:Choice>
  </mc:AlternateContent>
  <xr:revisionPtr revIDLastSave="0" documentId="13_ncr:1_{CADAA413-A198-40BD-9DF6-F70016A05531}" xr6:coauthVersionLast="47" xr6:coauthVersionMax="47" xr10:uidLastSave="{00000000-0000-0000-0000-000000000000}"/>
  <bookViews>
    <workbookView xWindow="28680" yWindow="-120" windowWidth="29040" windowHeight="15720" xr2:uid="{3E776FA7-749A-4BAA-9A86-D493F2D59D61}"/>
  </bookViews>
  <sheets>
    <sheet name="FPPRZ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1" l="1"/>
  <c r="E3" i="1"/>
  <c r="K2" i="1"/>
  <c r="E2" i="1"/>
</calcChain>
</file>

<file path=xl/sharedStrings.xml><?xml version="1.0" encoding="utf-8"?>
<sst xmlns="http://schemas.openxmlformats.org/spreadsheetml/2006/main" count="23" uniqueCount="23">
  <si>
    <t>Company</t>
  </si>
  <si>
    <t xml:space="preserve">Local Unit of Government </t>
  </si>
  <si>
    <t>County</t>
  </si>
  <si>
    <t>Reported Actual Investment</t>
  </si>
  <si>
    <t>Projected Job Creation</t>
  </si>
  <si>
    <t>Projected Job Retention</t>
  </si>
  <si>
    <t>Reported Avg Weekly Wage of Jobs Created</t>
  </si>
  <si>
    <t>% Change in Taxable Value (TV)</t>
  </si>
  <si>
    <t>% Change in SEV</t>
  </si>
  <si>
    <t>% Raw Materials from MI</t>
  </si>
  <si>
    <t>First Year Benefits Received</t>
  </si>
  <si>
    <t xml:space="preserve">Arauco North America </t>
  </si>
  <si>
    <t>Grayling Township</t>
  </si>
  <si>
    <t>Crawford</t>
  </si>
  <si>
    <t>Did Not Report</t>
  </si>
  <si>
    <t>Township of Breitung</t>
  </si>
  <si>
    <t>Dickinson</t>
  </si>
  <si>
    <t>Projected Investment</t>
  </si>
  <si>
    <t>Reported Current Jobs</t>
  </si>
  <si>
    <t>Reported Jobs Transferred to Zone</t>
  </si>
  <si>
    <t>Reported Baseline Jobs at Designation</t>
  </si>
  <si>
    <t>Reported Actual Job Creation</t>
  </si>
  <si>
    <t>Verso Quinnesec, LLC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</si>
</sst>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43" fontId="0" fillId="0" borderId="0" xfId="1" applyFont="1"/>
    <xf numFmtId="0" fontId="3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164" fontId="2" fillId="2" borderId="1" xfId="0" applyNumberFormat="1" applyFont="1" applyFill="1" applyBorder="1" applyAlignment="1">
      <alignment horizontal="right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5" fontId="2" fillId="2" borderId="1" xfId="3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164" fontId="2" fillId="2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1" xfId="2" applyNumberFormat="1" applyFont="1" applyFill="1" applyBorder="1" applyAlignment="1">
      <alignment horizontal="center" vertical="center" wrapText="1"/>
    </xf>
    <xf numFmtId="165" fontId="2" fillId="2" borderId="1" xfId="3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830F8-87BD-40EF-93D0-255B4BD3CB5F}">
  <sheetPr>
    <tabColor rgb="FF00B050"/>
    <pageSetUpPr fitToPage="1"/>
  </sheetPr>
  <dimension ref="A1:P9"/>
  <sheetViews>
    <sheetView showGridLines="0" tabSelected="1" zoomScale="120" zoomScaleNormal="120" workbookViewId="0">
      <selection activeCell="E1" sqref="E1"/>
    </sheetView>
  </sheetViews>
  <sheetFormatPr defaultRowHeight="15" x14ac:dyDescent="0.25"/>
  <cols>
    <col min="1" max="1" width="20.7109375" bestFit="1" customWidth="1"/>
    <col min="2" max="2" width="20.140625" bestFit="1" customWidth="1"/>
    <col min="3" max="3" width="9.5703125" bestFit="1" customWidth="1"/>
    <col min="4" max="4" width="12.7109375" bestFit="1" customWidth="1"/>
    <col min="5" max="5" width="15.7109375" bestFit="1" customWidth="1"/>
    <col min="6" max="7" width="13.42578125" bestFit="1" customWidth="1"/>
    <col min="8" max="8" width="12.28515625" bestFit="1" customWidth="1"/>
    <col min="9" max="9" width="13.85546875" bestFit="1" customWidth="1"/>
    <col min="10" max="10" width="14.140625" bestFit="1" customWidth="1"/>
    <col min="11" max="11" width="15.7109375" customWidth="1"/>
    <col min="12" max="12" width="9.42578125" bestFit="1" customWidth="1"/>
    <col min="13" max="13" width="9.85546875" customWidth="1"/>
    <col min="14" max="14" width="14.28515625" bestFit="1" customWidth="1"/>
    <col min="15" max="15" width="9.42578125" bestFit="1" customWidth="1"/>
    <col min="16" max="16" width="9.28515625" bestFit="1" customWidth="1"/>
  </cols>
  <sheetData>
    <row r="1" spans="1:16" ht="90" x14ac:dyDescent="0.25">
      <c r="A1" s="3" t="s">
        <v>0</v>
      </c>
      <c r="B1" s="3" t="s">
        <v>1</v>
      </c>
      <c r="C1" s="3" t="s">
        <v>2</v>
      </c>
      <c r="D1" s="3" t="s">
        <v>17</v>
      </c>
      <c r="E1" s="3" t="s">
        <v>3</v>
      </c>
      <c r="F1" s="3" t="s">
        <v>4</v>
      </c>
      <c r="G1" s="3" t="s">
        <v>5</v>
      </c>
      <c r="H1" s="3" t="s">
        <v>18</v>
      </c>
      <c r="I1" s="3" t="s">
        <v>19</v>
      </c>
      <c r="J1" s="3" t="s">
        <v>20</v>
      </c>
      <c r="K1" s="3" t="s">
        <v>21</v>
      </c>
      <c r="L1" s="3" t="s">
        <v>6</v>
      </c>
      <c r="M1" s="3" t="s">
        <v>7</v>
      </c>
      <c r="N1" s="3" t="s">
        <v>8</v>
      </c>
      <c r="O1" s="3" t="s">
        <v>9</v>
      </c>
      <c r="P1" s="3" t="s">
        <v>10</v>
      </c>
    </row>
    <row r="2" spans="1:16" x14ac:dyDescent="0.25">
      <c r="A2" s="4" t="s">
        <v>11</v>
      </c>
      <c r="B2" s="4" t="s">
        <v>12</v>
      </c>
      <c r="C2" s="4" t="s">
        <v>13</v>
      </c>
      <c r="D2" s="5">
        <v>325000000</v>
      </c>
      <c r="E2" s="5">
        <f>SUM(1135000+467519786+58263442+3062064+4,854,43)</f>
        <v>529981193</v>
      </c>
      <c r="F2" s="1">
        <v>250</v>
      </c>
      <c r="G2" s="1">
        <v>0</v>
      </c>
      <c r="H2" s="1">
        <v>251</v>
      </c>
      <c r="I2" s="1">
        <v>9</v>
      </c>
      <c r="J2" s="1">
        <v>0</v>
      </c>
      <c r="K2" s="1">
        <f>H2-I2</f>
        <v>242</v>
      </c>
      <c r="L2" s="6">
        <v>1549</v>
      </c>
      <c r="M2" s="7">
        <v>72.37</v>
      </c>
      <c r="N2" s="1" t="s">
        <v>14</v>
      </c>
      <c r="O2" s="1">
        <v>99.9</v>
      </c>
      <c r="P2" s="8">
        <v>42370</v>
      </c>
    </row>
    <row r="3" spans="1:16" x14ac:dyDescent="0.25">
      <c r="A3" s="9" t="s">
        <v>22</v>
      </c>
      <c r="B3" s="4" t="s">
        <v>15</v>
      </c>
      <c r="C3" s="4" t="s">
        <v>16</v>
      </c>
      <c r="D3" s="10">
        <v>43000000</v>
      </c>
      <c r="E3" s="10">
        <f>SUM(51235958+76405.13+774243.64+500000+200000+400,0)</f>
        <v>52787006.770000003</v>
      </c>
      <c r="F3" s="11">
        <v>0</v>
      </c>
      <c r="G3" s="11">
        <v>400</v>
      </c>
      <c r="H3" s="11">
        <v>414</v>
      </c>
      <c r="I3" s="11">
        <v>9</v>
      </c>
      <c r="J3" s="11">
        <v>472</v>
      </c>
      <c r="K3" s="1">
        <f>H3-I3-J3</f>
        <v>-67</v>
      </c>
      <c r="L3" s="12">
        <v>1300</v>
      </c>
      <c r="M3" s="13">
        <v>9.9</v>
      </c>
      <c r="N3" s="13">
        <v>9.9</v>
      </c>
      <c r="O3" s="1">
        <v>34</v>
      </c>
      <c r="P3" s="14">
        <v>40544</v>
      </c>
    </row>
    <row r="9" spans="1:16" x14ac:dyDescent="0.25">
      <c r="F9" s="2"/>
    </row>
  </sheetData>
  <printOptions horizontalCentered="1"/>
  <pageMargins left="0.5" right="0.5" top="0.75" bottom="0.75" header="0.3" footer="0.3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FPPRZ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2023-07-05T19:19:57Z</dcterms:created>
  <dcterms:modified xsi:type="dcterms:W3CDTF">2024-08-15T14:05:58Z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2024-08-15T14:05:49Z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3e818376-4aa8-4961-b489-41774d96ad93</vt:lpwstr>
  </property>
  <property fmtid="{D5CDD505-2E9C-101B-9397-08002B2CF9AE}" pid="8" name="MSIP_Label_3a2fed65-62e7-46ea-af74-187e0c17143a_ContentBits">
    <vt:lpwstr>0</vt:lpwstr>
  </property>
</Properties>
</file>